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印刷用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1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原表数据不含一贯制学校小学专任教师，加入</t>
        </r>
      </text>
    </comment>
    <comment ref="I1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加入一贯制学校小学专任教师</t>
        </r>
      </text>
    </comment>
  </commentList>
</comments>
</file>

<file path=xl/sharedStrings.xml><?xml version="1.0" encoding="utf-8"?>
<sst xmlns="http://schemas.openxmlformats.org/spreadsheetml/2006/main" count="71" uniqueCount="70">
  <si>
    <t>厦门市各级各类学校基本情况</t>
  </si>
  <si>
    <t xml:space="preserve"> </t>
  </si>
  <si>
    <t xml:space="preserve"> </t>
  </si>
  <si>
    <t>学校数(所)</t>
  </si>
  <si>
    <t>毕业生数</t>
  </si>
  <si>
    <t>招生数</t>
  </si>
  <si>
    <t>在校学生数</t>
  </si>
  <si>
    <t>毕业班学生数</t>
  </si>
  <si>
    <t>教职工数</t>
  </si>
  <si>
    <t>计</t>
  </si>
  <si>
    <t>其中女</t>
  </si>
  <si>
    <t>计</t>
  </si>
  <si>
    <t>其中：专任教师</t>
  </si>
  <si>
    <t>普通学校合计</t>
  </si>
  <si>
    <t xml:space="preserve">   (一)普通中等学校</t>
  </si>
  <si>
    <t xml:space="preserve">        1.中等职业学校(机构)</t>
  </si>
  <si>
    <t xml:space="preserve">          调整后中等职业学校</t>
  </si>
  <si>
    <t xml:space="preserve">          其他机构</t>
  </si>
  <si>
    <t xml:space="preserve">        2.技工学校</t>
  </si>
  <si>
    <t xml:space="preserve">        3.普通中学</t>
  </si>
  <si>
    <t xml:space="preserve">          高中</t>
  </si>
  <si>
    <t xml:space="preserve">          初中</t>
  </si>
  <si>
    <t xml:space="preserve">   (二)小学</t>
  </si>
  <si>
    <t xml:space="preserve">   (三)特殊学校</t>
  </si>
  <si>
    <t xml:space="preserve">   (四)幼儿园</t>
  </si>
  <si>
    <t>厦门市各级各类学校基本情况</t>
  </si>
  <si>
    <t>其中：市属</t>
  </si>
  <si>
    <t>学校数(所)</t>
  </si>
  <si>
    <t>毕业生数</t>
  </si>
  <si>
    <t>招生数</t>
  </si>
  <si>
    <t>在校学生数</t>
  </si>
  <si>
    <t>毕业班学生数</t>
  </si>
  <si>
    <t>教职工数</t>
  </si>
  <si>
    <t>计</t>
  </si>
  <si>
    <t>其中：女</t>
  </si>
  <si>
    <t>其中：专任教师数</t>
  </si>
  <si>
    <t>全 市 合 计</t>
  </si>
  <si>
    <t>一、普通学校合计</t>
  </si>
  <si>
    <t xml:space="preserve"> (一)研究生</t>
  </si>
  <si>
    <t xml:space="preserve"> (二)普通高等学校本专科</t>
  </si>
  <si>
    <t xml:space="preserve">    1、本科院校</t>
  </si>
  <si>
    <t xml:space="preserve">    2、专科院校</t>
  </si>
  <si>
    <t xml:space="preserve"> (三)普通中等学校</t>
  </si>
  <si>
    <t xml:space="preserve">    1、中等职业学校(机构)</t>
  </si>
  <si>
    <t xml:space="preserve">       调整后的中等职业学校</t>
  </si>
  <si>
    <t xml:space="preserve">    2、技工学校</t>
  </si>
  <si>
    <t xml:space="preserve">    3、普通中学</t>
  </si>
  <si>
    <t xml:space="preserve">       高中</t>
  </si>
  <si>
    <t xml:space="preserve">       初中</t>
  </si>
  <si>
    <t xml:space="preserve"> (四)小学</t>
  </si>
  <si>
    <t xml:space="preserve"> (五)特殊教育学校</t>
  </si>
  <si>
    <t xml:space="preserve"> (六)幼儿园</t>
  </si>
  <si>
    <t>二、成人学校合计</t>
  </si>
  <si>
    <t xml:space="preserve"> (一)成人高等学校</t>
  </si>
  <si>
    <t xml:space="preserve">     普通高等学院举办</t>
  </si>
  <si>
    <t xml:space="preserve"> (二)成人中等学校</t>
  </si>
  <si>
    <t xml:space="preserve">    1、成人中学</t>
  </si>
  <si>
    <t xml:space="preserve">       职工中学(高中)</t>
  </si>
  <si>
    <t xml:space="preserve">    2、成人技术培训学校</t>
  </si>
  <si>
    <t xml:space="preserve">       职工技术培训学校</t>
  </si>
  <si>
    <t xml:space="preserve">       农民技术培训学校</t>
  </si>
  <si>
    <t xml:space="preserve">       其他培训机构</t>
  </si>
  <si>
    <t xml:space="preserve"> (三)成人初等学校</t>
  </si>
  <si>
    <t xml:space="preserve">     成人小学</t>
  </si>
  <si>
    <t xml:space="preserve">     其中：扫盲班</t>
  </si>
  <si>
    <t xml:space="preserve">       附设中职班</t>
  </si>
  <si>
    <r>
      <rPr>
        <sz val="11"/>
        <rFont val="宋体"/>
        <family val="0"/>
      </rPr>
      <t>备注：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、中等职业学校包含原普通中专、中等师范学校、成人中专、职业中专、职业高中；</t>
    </r>
  </si>
  <si>
    <r>
      <t xml:space="preserve">           2</t>
    </r>
    <r>
      <rPr>
        <sz val="11"/>
        <rFont val="宋体"/>
        <family val="0"/>
      </rPr>
      <t>、由于</t>
    </r>
    <r>
      <rPr>
        <sz val="11"/>
        <rFont val="Times New Roman"/>
        <family val="1"/>
      </rPr>
      <t>2013</t>
    </r>
    <r>
      <rPr>
        <sz val="11"/>
        <rFont val="宋体"/>
        <family val="0"/>
      </rPr>
      <t>年统计指标中未设置成人小学、成人中学、成人技术培训学校的招生数指标、毕业班学生指标以及特殊教育学校、幼儿园的毕业班学生数指标，因此，全市招生数合计、毕业班学生数合计不包含相应学校数据；</t>
    </r>
  </si>
  <si>
    <r>
      <t xml:space="preserve">           3</t>
    </r>
    <r>
      <rPr>
        <sz val="11"/>
        <rFont val="宋体"/>
        <family val="0"/>
      </rPr>
      <t>、上表中研究生不包含厦门国家会计学院的研究生数：毕业生数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人、招生数</t>
    </r>
    <r>
      <rPr>
        <sz val="11"/>
        <rFont val="Times New Roman"/>
        <family val="1"/>
      </rPr>
      <t>49</t>
    </r>
    <r>
      <rPr>
        <sz val="11"/>
        <rFont val="宋体"/>
        <family val="0"/>
      </rPr>
      <t>人、在校生数</t>
    </r>
    <r>
      <rPr>
        <sz val="11"/>
        <rFont val="Times New Roman"/>
        <family val="1"/>
      </rPr>
      <t>79</t>
    </r>
    <r>
      <rPr>
        <sz val="11"/>
        <rFont val="宋体"/>
        <family val="0"/>
      </rPr>
      <t>人；国家海洋局第三研究所的研究生数：毕业生数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人、招生数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人、在校生数</t>
    </r>
    <r>
      <rPr>
        <sz val="11"/>
        <rFont val="Times New Roman"/>
        <family val="1"/>
      </rPr>
      <t>59</t>
    </r>
    <r>
      <rPr>
        <sz val="11"/>
        <rFont val="宋体"/>
        <family val="0"/>
      </rPr>
      <t>人；</t>
    </r>
  </si>
  <si>
    <t xml:space="preserve">     4、附设中职班不计校数，教职工数已包含在相应主体校中，此表仅供了解，不并入总数计算。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</si>
</sst>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?&quot;;\-#,##0&quot;?&quot;"/>
    <numFmt numFmtId="177" formatCode="#,##0&quot;?&quot;;[Red]\-#,##0&quot;?&quot;"/>
    <numFmt numFmtId="178" formatCode="#,##0.00&quot;?&quot;;\-#,##0.00&quot;?&quot;"/>
    <numFmt numFmtId="179" formatCode="#,##0.00&quot;?&quot;;[Red]\-#,##0.00&quot;?&quot;"/>
    <numFmt numFmtId="180" formatCode="_-* #,##0&quot;?&quot;_-;\-* #,##0&quot;?&quot;_-;_-* &quot;-&quot;&quot;?&quot;_-;_-@_-"/>
    <numFmt numFmtId="181" formatCode="_-* #,##0_餩._-;\-* #,##0_餩._-;_-* &quot;-&quot;_餩._-;_-@_-"/>
    <numFmt numFmtId="182" formatCode="_-* #,##0.00&quot;?&quot;_-;\-* #,##0.00&quot;?&quot;_-;_-* &quot;-&quot;??&quot;?&quot;_-;_-@_-"/>
    <numFmt numFmtId="183" formatCode="_-* #,##0.00_餩._-;\-* #,##0.00_餩._-;_-* &quot;-&quot;??_餩._-;_-@_-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黑体"/>
      <family val="3"/>
    </font>
    <font>
      <b/>
      <sz val="18"/>
      <color indexed="8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1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黑体"/>
      <family val="3"/>
    </font>
    <font>
      <b/>
      <sz val="18"/>
      <color theme="1"/>
      <name val="Cambria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34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39"/>
  <sheetViews>
    <sheetView tabSelected="1" zoomScalePageLayoutView="0" workbookViewId="0" topLeftCell="A25">
      <selection activeCell="C32" sqref="C32"/>
    </sheetView>
  </sheetViews>
  <sheetFormatPr defaultColWidth="9.140625" defaultRowHeight="15"/>
  <cols>
    <col min="1" max="1" width="29.421875" style="5" customWidth="1"/>
    <col min="2" max="2" width="13.00390625" style="5" customWidth="1"/>
    <col min="3" max="3" width="10.57421875" style="5" customWidth="1"/>
    <col min="4" max="4" width="11.421875" style="5" customWidth="1"/>
    <col min="5" max="5" width="12.00390625" style="5" customWidth="1"/>
    <col min="6" max="6" width="10.57421875" style="5" customWidth="1"/>
    <col min="7" max="7" width="12.8515625" style="5" customWidth="1"/>
    <col min="8" max="8" width="10.8515625" style="5" customWidth="1"/>
    <col min="9" max="9" width="18.57421875" style="5" customWidth="1"/>
    <col min="10" max="16384" width="9.00390625" style="5" customWidth="1"/>
  </cols>
  <sheetData>
    <row r="1" spans="1:9" ht="23.25" customHeight="1">
      <c r="A1" s="14" t="s">
        <v>25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20.25" customHeight="1">
      <c r="A2" s="16"/>
      <c r="B2" s="16" t="s">
        <v>27</v>
      </c>
      <c r="C2" s="16" t="s">
        <v>28</v>
      </c>
      <c r="D2" s="16" t="s">
        <v>29</v>
      </c>
      <c r="E2" s="16" t="s">
        <v>30</v>
      </c>
      <c r="F2" s="16"/>
      <c r="G2" s="16" t="s">
        <v>31</v>
      </c>
      <c r="H2" s="16" t="s">
        <v>32</v>
      </c>
      <c r="I2" s="16"/>
    </row>
    <row r="3" spans="1:9" s="6" customFormat="1" ht="20.25" customHeight="1">
      <c r="A3" s="16"/>
      <c r="B3" s="16"/>
      <c r="C3" s="16"/>
      <c r="D3" s="16"/>
      <c r="E3" s="7" t="s">
        <v>33</v>
      </c>
      <c r="F3" s="7" t="s">
        <v>34</v>
      </c>
      <c r="G3" s="16"/>
      <c r="H3" s="7" t="s">
        <v>33</v>
      </c>
      <c r="I3" s="7" t="s">
        <v>35</v>
      </c>
    </row>
    <row r="4" spans="1:9" s="6" customFormat="1" ht="20.25" customHeight="1">
      <c r="A4" s="8" t="s">
        <v>36</v>
      </c>
      <c r="B4" s="12">
        <f>SUM(B5,B22)</f>
        <v>1231</v>
      </c>
      <c r="C4" s="12">
        <f aca="true" t="shared" si="0" ref="C4:I4">SUM(C5,C22)</f>
        <v>304137</v>
      </c>
      <c r="D4" s="12">
        <f t="shared" si="0"/>
        <v>221802</v>
      </c>
      <c r="E4" s="12">
        <f t="shared" si="0"/>
        <v>853960</v>
      </c>
      <c r="F4" s="12">
        <f t="shared" si="0"/>
        <v>413513</v>
      </c>
      <c r="G4" s="12">
        <f t="shared" si="0"/>
        <v>175119</v>
      </c>
      <c r="H4" s="12">
        <f t="shared" si="0"/>
        <v>54383</v>
      </c>
      <c r="I4" s="12">
        <f t="shared" si="0"/>
        <v>39181</v>
      </c>
    </row>
    <row r="5" spans="1:9" s="6" customFormat="1" ht="20.25" customHeight="1">
      <c r="A5" s="9" t="s">
        <v>37</v>
      </c>
      <c r="B5" s="7">
        <f>SUM(B6,B7,B11,B19:B21)</f>
        <v>1067</v>
      </c>
      <c r="C5" s="7">
        <f aca="true" t="shared" si="1" ref="C5:I5">SUM(C6,C7,C11,C19:C21)</f>
        <v>163326</v>
      </c>
      <c r="D5" s="7">
        <f t="shared" si="1"/>
        <v>215633</v>
      </c>
      <c r="E5" s="7">
        <f t="shared" si="1"/>
        <v>701277</v>
      </c>
      <c r="F5" s="7">
        <f t="shared" si="1"/>
        <v>326176</v>
      </c>
      <c r="G5" s="7">
        <f t="shared" si="1"/>
        <v>169732</v>
      </c>
      <c r="H5" s="7">
        <f t="shared" si="1"/>
        <v>50901</v>
      </c>
      <c r="I5" s="7">
        <f t="shared" si="1"/>
        <v>37417</v>
      </c>
    </row>
    <row r="6" spans="1:9" s="6" customFormat="1" ht="20.25" customHeight="1">
      <c r="A6" s="9" t="s">
        <v>38</v>
      </c>
      <c r="B6" s="7">
        <v>0</v>
      </c>
      <c r="C6" s="19">
        <v>3684</v>
      </c>
      <c r="D6" s="19">
        <v>4654</v>
      </c>
      <c r="E6" s="19">
        <v>14494</v>
      </c>
      <c r="F6" s="19">
        <v>7059</v>
      </c>
      <c r="G6" s="19">
        <v>5446</v>
      </c>
      <c r="H6" s="19">
        <v>0</v>
      </c>
      <c r="I6" s="19">
        <v>0</v>
      </c>
    </row>
    <row r="7" spans="1:9" s="6" customFormat="1" ht="20.25" customHeight="1">
      <c r="A7" s="9" t="s">
        <v>39</v>
      </c>
      <c r="B7" s="7">
        <f>SUM(B8:B9)</f>
        <v>17</v>
      </c>
      <c r="C7" s="7">
        <f aca="true" t="shared" si="2" ref="C7:I7">SUM(C8:C9)</f>
        <v>40678</v>
      </c>
      <c r="D7" s="7">
        <f t="shared" si="2"/>
        <v>46651</v>
      </c>
      <c r="E7" s="7">
        <f t="shared" si="2"/>
        <v>152546</v>
      </c>
      <c r="F7" s="7">
        <f t="shared" si="2"/>
        <v>80128</v>
      </c>
      <c r="G7" s="7">
        <f t="shared" si="2"/>
        <v>39118</v>
      </c>
      <c r="H7" s="7">
        <f t="shared" si="2"/>
        <v>16237</v>
      </c>
      <c r="I7" s="7">
        <f t="shared" si="2"/>
        <v>9639</v>
      </c>
    </row>
    <row r="8" spans="1:9" s="6" customFormat="1" ht="20.25" customHeight="1">
      <c r="A8" s="9" t="s">
        <v>40</v>
      </c>
      <c r="B8" s="19">
        <v>6</v>
      </c>
      <c r="C8" s="19">
        <v>27965</v>
      </c>
      <c r="D8" s="19">
        <v>29916</v>
      </c>
      <c r="E8" s="19">
        <v>108180</v>
      </c>
      <c r="F8" s="19">
        <v>59436</v>
      </c>
      <c r="G8" s="19">
        <v>25787</v>
      </c>
      <c r="H8" s="19">
        <v>12817</v>
      </c>
      <c r="I8" s="19">
        <v>7367</v>
      </c>
    </row>
    <row r="9" spans="1:9" s="6" customFormat="1" ht="20.25" customHeight="1">
      <c r="A9" s="9" t="s">
        <v>41</v>
      </c>
      <c r="B9" s="19">
        <v>11</v>
      </c>
      <c r="C9" s="19">
        <v>12713</v>
      </c>
      <c r="D9" s="19">
        <v>16735</v>
      </c>
      <c r="E9" s="19">
        <v>44366</v>
      </c>
      <c r="F9" s="19">
        <v>20692</v>
      </c>
      <c r="G9" s="19">
        <v>13331</v>
      </c>
      <c r="H9" s="19">
        <v>3420</v>
      </c>
      <c r="I9" s="19">
        <v>2272</v>
      </c>
    </row>
    <row r="10" spans="1:9" s="6" customFormat="1" ht="20.25" customHeight="1">
      <c r="A10" s="9" t="s">
        <v>26</v>
      </c>
      <c r="B10" s="19">
        <v>11</v>
      </c>
      <c r="C10" s="19">
        <v>14825</v>
      </c>
      <c r="D10" s="19">
        <v>20067</v>
      </c>
      <c r="E10" s="19">
        <v>57877</v>
      </c>
      <c r="F10" s="19">
        <v>27057</v>
      </c>
      <c r="G10" s="19">
        <v>15838</v>
      </c>
      <c r="H10" s="19">
        <v>4591</v>
      </c>
      <c r="I10" s="19">
        <v>2854</v>
      </c>
    </row>
    <row r="11" spans="1:9" s="6" customFormat="1" ht="20.25" customHeight="1">
      <c r="A11" s="9" t="s">
        <v>42</v>
      </c>
      <c r="B11" s="7">
        <f>SUM(B12,B15,B16)</f>
        <v>116</v>
      </c>
      <c r="C11" s="7">
        <f aca="true" t="shared" si="3" ref="C11:I11">SUM(C12,C15,C16)</f>
        <v>48345</v>
      </c>
      <c r="D11" s="7">
        <f t="shared" si="3"/>
        <v>62045</v>
      </c>
      <c r="E11" s="7">
        <f t="shared" si="3"/>
        <v>171320</v>
      </c>
      <c r="F11" s="7">
        <f t="shared" si="3"/>
        <v>76627</v>
      </c>
      <c r="G11" s="7">
        <f t="shared" si="3"/>
        <v>49813</v>
      </c>
      <c r="H11" s="7">
        <f t="shared" si="3"/>
        <v>12791</v>
      </c>
      <c r="I11" s="7">
        <f t="shared" si="3"/>
        <v>10907</v>
      </c>
    </row>
    <row r="12" spans="1:9" s="6" customFormat="1" ht="20.25" customHeight="1">
      <c r="A12" s="9" t="s">
        <v>43</v>
      </c>
      <c r="B12" s="7">
        <f>SUM(B13)</f>
        <v>18</v>
      </c>
      <c r="C12" s="7">
        <f>SUM(C13:C14)</f>
        <v>7910</v>
      </c>
      <c r="D12" s="7">
        <f>SUM(D13:D14)</f>
        <v>12502</v>
      </c>
      <c r="E12" s="7">
        <f>SUM(E13:E14)</f>
        <v>33837</v>
      </c>
      <c r="F12" s="7">
        <f>SUM(F13:F14)</f>
        <v>13914</v>
      </c>
      <c r="G12" s="7">
        <f>SUM(G13:G14)</f>
        <v>8900</v>
      </c>
      <c r="H12" s="7">
        <f>SUM(H13)</f>
        <v>1800</v>
      </c>
      <c r="I12" s="13">
        <f>SUM(I13)</f>
        <v>1411</v>
      </c>
    </row>
    <row r="13" spans="1:9" s="6" customFormat="1" ht="20.25" customHeight="1">
      <c r="A13" s="9" t="s">
        <v>44</v>
      </c>
      <c r="B13" s="19">
        <v>18</v>
      </c>
      <c r="C13" s="19">
        <v>7409</v>
      </c>
      <c r="D13" s="19">
        <v>11627</v>
      </c>
      <c r="E13" s="19">
        <v>31440</v>
      </c>
      <c r="F13" s="19">
        <v>12880</v>
      </c>
      <c r="G13" s="19">
        <v>8410</v>
      </c>
      <c r="H13" s="19">
        <v>1800</v>
      </c>
      <c r="I13" s="19">
        <v>1411</v>
      </c>
    </row>
    <row r="14" spans="1:9" s="6" customFormat="1" ht="20.25" customHeight="1">
      <c r="A14" s="20" t="s">
        <v>65</v>
      </c>
      <c r="B14" s="19">
        <v>14</v>
      </c>
      <c r="C14" s="19">
        <v>501</v>
      </c>
      <c r="D14" s="19">
        <v>875</v>
      </c>
      <c r="E14" s="19">
        <v>2397</v>
      </c>
      <c r="F14" s="19">
        <v>1034</v>
      </c>
      <c r="G14" s="19">
        <v>490</v>
      </c>
      <c r="H14" s="19">
        <v>186</v>
      </c>
      <c r="I14" s="19">
        <v>186</v>
      </c>
    </row>
    <row r="15" spans="1:9" s="6" customFormat="1" ht="20.25" customHeight="1">
      <c r="A15" s="9" t="s">
        <v>45</v>
      </c>
      <c r="B15" s="19">
        <v>3</v>
      </c>
      <c r="C15" s="19">
        <v>1753</v>
      </c>
      <c r="D15" s="19">
        <v>2412</v>
      </c>
      <c r="E15" s="19">
        <v>6566</v>
      </c>
      <c r="F15" s="19">
        <v>1115</v>
      </c>
      <c r="G15" s="19">
        <v>1429</v>
      </c>
      <c r="H15" s="19">
        <v>279</v>
      </c>
      <c r="I15" s="19">
        <v>195</v>
      </c>
    </row>
    <row r="16" spans="1:9" s="6" customFormat="1" ht="20.25" customHeight="1">
      <c r="A16" s="9" t="s">
        <v>46</v>
      </c>
      <c r="B16" s="7">
        <f>SUM(B17:B18)</f>
        <v>95</v>
      </c>
      <c r="C16" s="7">
        <f aca="true" t="shared" si="4" ref="C16:I16">SUM(C17:C18)</f>
        <v>38682</v>
      </c>
      <c r="D16" s="7">
        <f t="shared" si="4"/>
        <v>47131</v>
      </c>
      <c r="E16" s="7">
        <f t="shared" si="4"/>
        <v>130917</v>
      </c>
      <c r="F16" s="7">
        <f t="shared" si="4"/>
        <v>61598</v>
      </c>
      <c r="G16" s="7">
        <f t="shared" si="4"/>
        <v>39484</v>
      </c>
      <c r="H16" s="7">
        <v>10712</v>
      </c>
      <c r="I16" s="7">
        <f t="shared" si="4"/>
        <v>9301</v>
      </c>
    </row>
    <row r="17" spans="1:9" s="6" customFormat="1" ht="20.25" customHeight="1">
      <c r="A17" s="9" t="s">
        <v>47</v>
      </c>
      <c r="B17" s="19">
        <v>33</v>
      </c>
      <c r="C17" s="19">
        <v>13627</v>
      </c>
      <c r="D17" s="19">
        <v>15058</v>
      </c>
      <c r="E17" s="19">
        <v>44196</v>
      </c>
      <c r="F17" s="19">
        <v>22698</v>
      </c>
      <c r="G17" s="19">
        <v>14228</v>
      </c>
      <c r="H17" s="19"/>
      <c r="I17" s="19">
        <v>3385</v>
      </c>
    </row>
    <row r="18" spans="1:9" s="6" customFormat="1" ht="20.25" customHeight="1">
      <c r="A18" s="9" t="s">
        <v>48</v>
      </c>
      <c r="B18" s="19">
        <v>62</v>
      </c>
      <c r="C18" s="19">
        <v>25055</v>
      </c>
      <c r="D18" s="19">
        <v>32073</v>
      </c>
      <c r="E18" s="19">
        <v>86721</v>
      </c>
      <c r="F18" s="19">
        <v>38900</v>
      </c>
      <c r="G18" s="19">
        <v>25256</v>
      </c>
      <c r="H18" s="19"/>
      <c r="I18" s="19">
        <v>5916</v>
      </c>
    </row>
    <row r="19" spans="1:9" s="6" customFormat="1" ht="20.25" customHeight="1">
      <c r="A19" s="9" t="s">
        <v>49</v>
      </c>
      <c r="B19" s="19">
        <v>289</v>
      </c>
      <c r="C19" s="19">
        <v>32625</v>
      </c>
      <c r="D19" s="19">
        <v>48607</v>
      </c>
      <c r="E19" s="19">
        <v>240905</v>
      </c>
      <c r="F19" s="19">
        <v>107161</v>
      </c>
      <c r="G19" s="19">
        <v>33054</v>
      </c>
      <c r="H19" s="19">
        <v>11447</v>
      </c>
      <c r="I19" s="19">
        <v>10908</v>
      </c>
    </row>
    <row r="20" spans="1:9" s="6" customFormat="1" ht="20.25" customHeight="1">
      <c r="A20" s="9" t="s">
        <v>50</v>
      </c>
      <c r="B20" s="19">
        <v>3</v>
      </c>
      <c r="C20" s="19">
        <v>132</v>
      </c>
      <c r="D20" s="19">
        <v>69</v>
      </c>
      <c r="E20" s="19">
        <v>440</v>
      </c>
      <c r="F20" s="19">
        <v>151</v>
      </c>
      <c r="G20" s="19"/>
      <c r="H20" s="19">
        <v>130</v>
      </c>
      <c r="I20" s="19">
        <v>112</v>
      </c>
    </row>
    <row r="21" spans="1:9" s="6" customFormat="1" ht="20.25" customHeight="1">
      <c r="A21" s="9" t="s">
        <v>51</v>
      </c>
      <c r="B21" s="19">
        <v>642</v>
      </c>
      <c r="C21" s="19">
        <v>37862</v>
      </c>
      <c r="D21" s="19">
        <v>53607</v>
      </c>
      <c r="E21" s="19">
        <v>121572</v>
      </c>
      <c r="F21" s="19">
        <v>55050</v>
      </c>
      <c r="G21" s="21">
        <v>42301</v>
      </c>
      <c r="H21" s="19">
        <v>10296</v>
      </c>
      <c r="I21" s="19">
        <v>5851</v>
      </c>
    </row>
    <row r="22" spans="1:9" s="6" customFormat="1" ht="20.25" customHeight="1">
      <c r="A22" s="9" t="s">
        <v>52</v>
      </c>
      <c r="B22" s="7">
        <f>SUM(B23,B25,B32)</f>
        <v>164</v>
      </c>
      <c r="C22" s="7">
        <f aca="true" t="shared" si="5" ref="C22:I22">SUM(C23,C25,C32)</f>
        <v>140811</v>
      </c>
      <c r="D22" s="7">
        <f t="shared" si="5"/>
        <v>6169</v>
      </c>
      <c r="E22" s="7">
        <f t="shared" si="5"/>
        <v>152683</v>
      </c>
      <c r="F22" s="7">
        <f t="shared" si="5"/>
        <v>87337</v>
      </c>
      <c r="G22" s="7">
        <f t="shared" si="5"/>
        <v>5387</v>
      </c>
      <c r="H22" s="7">
        <f t="shared" si="5"/>
        <v>3482</v>
      </c>
      <c r="I22" s="7">
        <f t="shared" si="5"/>
        <v>1764</v>
      </c>
    </row>
    <row r="23" spans="1:9" s="6" customFormat="1" ht="20.25" customHeight="1">
      <c r="A23" s="9" t="s">
        <v>53</v>
      </c>
      <c r="B23" s="7"/>
      <c r="C23" s="7">
        <f>SUM(C24)</f>
        <v>4066</v>
      </c>
      <c r="D23" s="7">
        <f>SUM(D24)</f>
        <v>6169</v>
      </c>
      <c r="E23" s="7">
        <f>SUM(E24)</f>
        <v>16632</v>
      </c>
      <c r="F23" s="7">
        <f>SUM(F24)</f>
        <v>9780</v>
      </c>
      <c r="G23" s="7">
        <f>SUM(G24)</f>
        <v>5387</v>
      </c>
      <c r="H23" s="7"/>
      <c r="I23" s="7"/>
    </row>
    <row r="24" spans="1:9" s="6" customFormat="1" ht="20.25" customHeight="1">
      <c r="A24" s="9" t="s">
        <v>54</v>
      </c>
      <c r="B24" s="19">
        <v>0</v>
      </c>
      <c r="C24" s="19">
        <v>4066</v>
      </c>
      <c r="D24" s="19">
        <v>6169</v>
      </c>
      <c r="E24" s="19">
        <v>16632</v>
      </c>
      <c r="F24" s="19">
        <v>9780</v>
      </c>
      <c r="G24" s="19">
        <v>5387</v>
      </c>
      <c r="H24" s="19"/>
      <c r="I24" s="19"/>
    </row>
    <row r="25" spans="1:9" s="6" customFormat="1" ht="20.25" customHeight="1">
      <c r="A25" s="9" t="s">
        <v>55</v>
      </c>
      <c r="B25" s="7">
        <f>SUM(B26,B28)</f>
        <v>164</v>
      </c>
      <c r="C25" s="7">
        <f aca="true" t="shared" si="6" ref="C25:I25">SUM(C26,C28)</f>
        <v>131972</v>
      </c>
      <c r="D25" s="7">
        <f t="shared" si="6"/>
        <v>0</v>
      </c>
      <c r="E25" s="7">
        <f t="shared" si="6"/>
        <v>130471</v>
      </c>
      <c r="F25" s="7">
        <f t="shared" si="6"/>
        <v>73285</v>
      </c>
      <c r="G25" s="7">
        <f t="shared" si="6"/>
        <v>0</v>
      </c>
      <c r="H25" s="7">
        <f t="shared" si="6"/>
        <v>3357</v>
      </c>
      <c r="I25" s="7">
        <f t="shared" si="6"/>
        <v>1681</v>
      </c>
    </row>
    <row r="26" spans="1:9" s="6" customFormat="1" ht="20.25" customHeight="1">
      <c r="A26" s="9" t="s">
        <v>56</v>
      </c>
      <c r="B26" s="7">
        <f aca="true" t="shared" si="7" ref="B26:I26">SUM(B27)</f>
        <v>1</v>
      </c>
      <c r="C26" s="7">
        <f t="shared" si="7"/>
        <v>36</v>
      </c>
      <c r="D26" s="13">
        <f>SUM(D27,D29)</f>
        <v>0</v>
      </c>
      <c r="E26" s="7">
        <f t="shared" si="7"/>
        <v>100</v>
      </c>
      <c r="F26" s="7">
        <f t="shared" si="7"/>
        <v>66</v>
      </c>
      <c r="G26" s="13">
        <f>SUM(G27,G29)</f>
        <v>0</v>
      </c>
      <c r="H26" s="7">
        <f t="shared" si="7"/>
        <v>6</v>
      </c>
      <c r="I26" s="7">
        <f t="shared" si="7"/>
        <v>0</v>
      </c>
    </row>
    <row r="27" spans="1:9" s="6" customFormat="1" ht="20.25" customHeight="1">
      <c r="A27" s="9" t="s">
        <v>57</v>
      </c>
      <c r="B27" s="19">
        <v>1</v>
      </c>
      <c r="C27" s="19">
        <v>36</v>
      </c>
      <c r="D27" s="13">
        <f>SUM(D28,D30)</f>
        <v>0</v>
      </c>
      <c r="E27" s="19">
        <v>100</v>
      </c>
      <c r="F27" s="19">
        <v>66</v>
      </c>
      <c r="G27" s="13">
        <f>SUM(G28,G30)</f>
        <v>0</v>
      </c>
      <c r="H27" s="19">
        <v>6</v>
      </c>
      <c r="I27" s="19">
        <v>0</v>
      </c>
    </row>
    <row r="28" spans="1:9" s="6" customFormat="1" ht="20.25" customHeight="1">
      <c r="A28" s="9" t="s">
        <v>58</v>
      </c>
      <c r="B28" s="7">
        <f>SUM(B29:B31)</f>
        <v>163</v>
      </c>
      <c r="C28" s="7">
        <f aca="true" t="shared" si="8" ref="C28:I28">SUM(C29:C31)</f>
        <v>131936</v>
      </c>
      <c r="D28" s="13">
        <f>SUM(D29,D31)</f>
        <v>0</v>
      </c>
      <c r="E28" s="7">
        <f t="shared" si="8"/>
        <v>130371</v>
      </c>
      <c r="F28" s="7">
        <f t="shared" si="8"/>
        <v>73219</v>
      </c>
      <c r="G28" s="13">
        <f>SUM(G29,G31)</f>
        <v>0</v>
      </c>
      <c r="H28" s="7">
        <f t="shared" si="8"/>
        <v>3351</v>
      </c>
      <c r="I28" s="7">
        <f t="shared" si="8"/>
        <v>1681</v>
      </c>
    </row>
    <row r="29" spans="1:9" s="6" customFormat="1" ht="20.25" customHeight="1">
      <c r="A29" s="9" t="s">
        <v>59</v>
      </c>
      <c r="B29" s="19">
        <v>2</v>
      </c>
      <c r="C29" s="19">
        <v>4714</v>
      </c>
      <c r="D29" s="13">
        <f>SUM(D30,D32)</f>
        <v>0</v>
      </c>
      <c r="E29" s="19">
        <v>4716</v>
      </c>
      <c r="F29" s="19">
        <v>3535</v>
      </c>
      <c r="G29" s="13">
        <f>SUM(G30,G32)</f>
        <v>0</v>
      </c>
      <c r="H29" s="19">
        <v>58</v>
      </c>
      <c r="I29" s="19">
        <v>54</v>
      </c>
    </row>
    <row r="30" spans="1:9" s="6" customFormat="1" ht="20.25" customHeight="1">
      <c r="A30" s="9" t="s">
        <v>60</v>
      </c>
      <c r="B30" s="19">
        <v>16</v>
      </c>
      <c r="C30" s="19">
        <v>6083</v>
      </c>
      <c r="D30" s="13">
        <f>SUM(D31,D33)</f>
        <v>0</v>
      </c>
      <c r="E30" s="19">
        <v>6006</v>
      </c>
      <c r="F30" s="19">
        <v>3440</v>
      </c>
      <c r="G30" s="13">
        <f>SUM(G31,G33)</f>
        <v>0</v>
      </c>
      <c r="H30" s="19">
        <v>24</v>
      </c>
      <c r="I30" s="19">
        <v>18</v>
      </c>
    </row>
    <row r="31" spans="1:54" s="6" customFormat="1" ht="20.25" customHeight="1">
      <c r="A31" s="9" t="s">
        <v>61</v>
      </c>
      <c r="B31" s="19">
        <v>145</v>
      </c>
      <c r="C31" s="19">
        <v>121139</v>
      </c>
      <c r="D31" s="13">
        <f>SUM(D32,D34)</f>
        <v>0</v>
      </c>
      <c r="E31" s="19">
        <v>119649</v>
      </c>
      <c r="F31" s="19">
        <v>66244</v>
      </c>
      <c r="G31" s="13">
        <f>SUM(G32,G34)</f>
        <v>0</v>
      </c>
      <c r="H31" s="19">
        <v>3269</v>
      </c>
      <c r="I31" s="19">
        <v>1609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1:54" s="6" customFormat="1" ht="20.25" customHeight="1">
      <c r="A32" s="9" t="s">
        <v>62</v>
      </c>
      <c r="B32" s="7"/>
      <c r="C32" s="7">
        <f aca="true" t="shared" si="9" ref="C32:I33">SUM(C33)</f>
        <v>4773</v>
      </c>
      <c r="D32" s="7"/>
      <c r="E32" s="7">
        <f t="shared" si="9"/>
        <v>5580</v>
      </c>
      <c r="F32" s="7">
        <f t="shared" si="9"/>
        <v>4272</v>
      </c>
      <c r="G32" s="7"/>
      <c r="H32" s="7">
        <f t="shared" si="9"/>
        <v>125</v>
      </c>
      <c r="I32" s="7">
        <f t="shared" si="9"/>
        <v>83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4" s="6" customFormat="1" ht="20.25" customHeight="1">
      <c r="A33" s="9" t="s">
        <v>63</v>
      </c>
      <c r="B33" s="7"/>
      <c r="C33" s="7">
        <f t="shared" si="9"/>
        <v>4773</v>
      </c>
      <c r="D33" s="7"/>
      <c r="E33" s="7">
        <f t="shared" si="9"/>
        <v>5580</v>
      </c>
      <c r="F33" s="7">
        <f t="shared" si="9"/>
        <v>4272</v>
      </c>
      <c r="G33" s="7"/>
      <c r="H33" s="7">
        <f t="shared" si="9"/>
        <v>125</v>
      </c>
      <c r="I33" s="7">
        <f t="shared" si="9"/>
        <v>83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s="6" customFormat="1" ht="20.25" customHeight="1">
      <c r="A34" s="9" t="s">
        <v>64</v>
      </c>
      <c r="B34" s="19"/>
      <c r="C34" s="19">
        <v>4773</v>
      </c>
      <c r="D34" s="19"/>
      <c r="E34" s="19">
        <v>5580</v>
      </c>
      <c r="F34" s="19">
        <v>4272</v>
      </c>
      <c r="G34" s="19"/>
      <c r="H34" s="19">
        <v>125</v>
      </c>
      <c r="I34" s="19">
        <v>83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9" s="23" customFormat="1" ht="15.75" customHeight="1">
      <c r="A35" s="22" t="s">
        <v>66</v>
      </c>
      <c r="B35" s="22"/>
      <c r="C35" s="22"/>
      <c r="D35" s="22"/>
      <c r="E35" s="22"/>
      <c r="F35" s="22"/>
      <c r="G35" s="22"/>
      <c r="H35" s="22"/>
      <c r="I35" s="22"/>
    </row>
    <row r="36" spans="1:9" s="23" customFormat="1" ht="30.75" customHeight="1">
      <c r="A36" s="22" t="s">
        <v>67</v>
      </c>
      <c r="B36" s="22"/>
      <c r="C36" s="22"/>
      <c r="D36" s="22"/>
      <c r="E36" s="22"/>
      <c r="F36" s="22"/>
      <c r="G36" s="22"/>
      <c r="H36" s="22"/>
      <c r="I36" s="22"/>
    </row>
    <row r="37" spans="1:9" s="23" customFormat="1" ht="30" customHeight="1">
      <c r="A37" s="22" t="s">
        <v>68</v>
      </c>
      <c r="B37" s="22"/>
      <c r="C37" s="22"/>
      <c r="D37" s="22"/>
      <c r="E37" s="22"/>
      <c r="F37" s="22"/>
      <c r="G37" s="22"/>
      <c r="H37" s="22"/>
      <c r="I37" s="22"/>
    </row>
    <row r="38" spans="1:9" s="23" customFormat="1" ht="15.75" customHeight="1">
      <c r="A38" s="24" t="s">
        <v>69</v>
      </c>
      <c r="B38" s="24"/>
      <c r="C38" s="24"/>
      <c r="D38" s="24"/>
      <c r="E38" s="24"/>
      <c r="F38" s="24"/>
      <c r="G38" s="24"/>
      <c r="H38" s="24"/>
      <c r="I38" s="24"/>
    </row>
    <row r="39" spans="1:210" s="11" customFormat="1" ht="13.5">
      <c r="A39" s="15"/>
      <c r="B39" s="15"/>
      <c r="C39" s="15"/>
      <c r="D39" s="15"/>
      <c r="E39" s="15"/>
      <c r="F39" s="15"/>
      <c r="G39" s="15"/>
      <c r="H39" s="15"/>
      <c r="I39" s="1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</row>
  </sheetData>
  <sheetProtection/>
  <mergeCells count="13">
    <mergeCell ref="G2:G3"/>
    <mergeCell ref="H2:I2"/>
    <mergeCell ref="A35:I35"/>
    <mergeCell ref="A36:I36"/>
    <mergeCell ref="A37:I37"/>
    <mergeCell ref="A38:I38"/>
    <mergeCell ref="A1:I1"/>
    <mergeCell ref="A39:I39"/>
    <mergeCell ref="A2:A3"/>
    <mergeCell ref="B2:B3"/>
    <mergeCell ref="C2:C3"/>
    <mergeCell ref="D2:D3"/>
    <mergeCell ref="E2:F2"/>
  </mergeCells>
  <printOptions/>
  <pageMargins left="0.41" right="0.41" top="0.41" bottom="0.41" header="0" footer="0"/>
  <pageSetup horizontalDpi="600" verticalDpi="600" orientation="landscape" paperSize="9" r:id="rId3"/>
  <rowBreaks count="1" manualBreakCount="1">
    <brk id="15" max="255" man="1"/>
  </rowBreaks>
  <ignoredErrors>
    <ignoredError sqref="B5:I5 B22:I23 B16:G16 I16 B7:I7 B6 B11:I11 B25:I25 B28:C28 B32:I33 B12:G12 B26:C26 E26:F26 E28:F28 H26:I26 H28:I28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5.8515625" style="0" customWidth="1"/>
    <col min="2" max="2" width="13.00390625" style="0" customWidth="1"/>
    <col min="3" max="3" width="10.57421875" style="0" customWidth="1"/>
    <col min="4" max="4" width="11.421875" style="0" customWidth="1"/>
    <col min="5" max="5" width="12.00390625" style="0" customWidth="1"/>
    <col min="6" max="6" width="10.57421875" style="0" customWidth="1"/>
    <col min="7" max="7" width="12.8515625" style="0" customWidth="1"/>
    <col min="8" max="8" width="10.8515625" style="0" customWidth="1"/>
    <col min="9" max="9" width="15.00390625" style="0" customWidth="1"/>
  </cols>
  <sheetData>
    <row r="1" spans="1:9" ht="23.25" customHeight="1">
      <c r="A1" s="17" t="s">
        <v>0</v>
      </c>
      <c r="B1" s="17"/>
      <c r="C1" s="17"/>
      <c r="D1" s="17"/>
      <c r="E1" s="17"/>
      <c r="F1" s="17"/>
      <c r="G1" s="17"/>
      <c r="H1" s="17"/>
      <c r="I1" s="1" t="s">
        <v>1</v>
      </c>
    </row>
    <row r="2" spans="1:9" ht="15" customHeight="1">
      <c r="A2" s="18" t="s">
        <v>2</v>
      </c>
      <c r="B2" s="18" t="s">
        <v>3</v>
      </c>
      <c r="C2" s="18" t="s">
        <v>4</v>
      </c>
      <c r="D2" s="18" t="s">
        <v>5</v>
      </c>
      <c r="E2" s="18" t="s">
        <v>6</v>
      </c>
      <c r="F2" s="18"/>
      <c r="G2" s="18" t="s">
        <v>7</v>
      </c>
      <c r="H2" s="18" t="s">
        <v>8</v>
      </c>
      <c r="I2" s="18"/>
    </row>
    <row r="3" spans="1:9" ht="19.5" customHeight="1">
      <c r="A3" s="18"/>
      <c r="B3" s="18"/>
      <c r="C3" s="18"/>
      <c r="D3" s="18"/>
      <c r="E3" s="2" t="s">
        <v>9</v>
      </c>
      <c r="F3" s="2" t="s">
        <v>10</v>
      </c>
      <c r="G3" s="18"/>
      <c r="H3" s="2" t="s">
        <v>11</v>
      </c>
      <c r="I3" s="2" t="s">
        <v>12</v>
      </c>
    </row>
    <row r="4" spans="1:9" ht="20.25" customHeight="1">
      <c r="A4" s="3" t="s">
        <v>13</v>
      </c>
      <c r="B4" s="4">
        <v>1047</v>
      </c>
      <c r="C4" s="4">
        <v>117211</v>
      </c>
      <c r="D4" s="4">
        <v>161916</v>
      </c>
      <c r="E4" s="4">
        <v>527671</v>
      </c>
      <c r="F4" s="4">
        <v>237874</v>
      </c>
      <c r="G4" s="4">
        <v>81438</v>
      </c>
      <c r="H4" s="4">
        <v>34385</v>
      </c>
      <c r="I4" s="4">
        <v>27583</v>
      </c>
    </row>
    <row r="5" spans="1:9" ht="20.25" customHeight="1">
      <c r="A5" s="3" t="s">
        <v>14</v>
      </c>
      <c r="B5" s="4">
        <v>113</v>
      </c>
      <c r="C5" s="4">
        <v>46592</v>
      </c>
      <c r="D5" s="4">
        <v>59633</v>
      </c>
      <c r="E5" s="4">
        <v>164754</v>
      </c>
      <c r="F5" s="4">
        <v>75512</v>
      </c>
      <c r="G5" s="4">
        <v>48384</v>
      </c>
      <c r="H5" s="4">
        <v>12512</v>
      </c>
      <c r="I5" s="4">
        <v>10712</v>
      </c>
    </row>
    <row r="6" spans="1:9" ht="20.25" customHeight="1">
      <c r="A6" s="3" t="s">
        <v>15</v>
      </c>
      <c r="B6" s="4">
        <v>18</v>
      </c>
      <c r="C6" s="4">
        <v>7910</v>
      </c>
      <c r="D6" s="4">
        <v>12502</v>
      </c>
      <c r="E6" s="4">
        <v>33837</v>
      </c>
      <c r="F6" s="4">
        <v>13914</v>
      </c>
      <c r="G6" s="4">
        <v>8900</v>
      </c>
      <c r="H6" s="4">
        <v>1800</v>
      </c>
      <c r="I6" s="4">
        <v>1411</v>
      </c>
    </row>
    <row r="7" spans="1:9" ht="20.25" customHeight="1">
      <c r="A7" s="3" t="s">
        <v>16</v>
      </c>
      <c r="B7" s="4">
        <v>18</v>
      </c>
      <c r="C7" s="4">
        <v>7409</v>
      </c>
      <c r="D7" s="4">
        <v>11627</v>
      </c>
      <c r="E7" s="4">
        <v>31440</v>
      </c>
      <c r="F7" s="4">
        <v>12880</v>
      </c>
      <c r="G7" s="4">
        <v>8410</v>
      </c>
      <c r="H7" s="4">
        <v>1800</v>
      </c>
      <c r="I7" s="4">
        <v>1411</v>
      </c>
    </row>
    <row r="8" spans="1:9" ht="20.25" customHeight="1">
      <c r="A8" s="3" t="s">
        <v>17</v>
      </c>
      <c r="B8" s="4">
        <v>0</v>
      </c>
      <c r="C8" s="4">
        <v>501</v>
      </c>
      <c r="D8" s="4">
        <v>875</v>
      </c>
      <c r="E8" s="4">
        <v>2397</v>
      </c>
      <c r="F8" s="4">
        <v>1034</v>
      </c>
      <c r="G8" s="4">
        <v>490</v>
      </c>
      <c r="H8" s="4">
        <v>0</v>
      </c>
      <c r="I8" s="4">
        <v>0</v>
      </c>
    </row>
    <row r="9" spans="1:9" ht="20.25" customHeight="1">
      <c r="A9" s="3" t="s">
        <v>18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ht="20.25" customHeight="1">
      <c r="A10" s="3" t="s">
        <v>19</v>
      </c>
      <c r="B10" s="4">
        <v>95</v>
      </c>
      <c r="C10" s="4">
        <v>38682</v>
      </c>
      <c r="D10" s="4">
        <v>47131</v>
      </c>
      <c r="E10" s="4">
        <v>130917</v>
      </c>
      <c r="F10" s="4">
        <v>61598</v>
      </c>
      <c r="G10" s="4">
        <v>39484</v>
      </c>
      <c r="H10" s="4">
        <v>10712</v>
      </c>
      <c r="I10" s="4">
        <v>9301</v>
      </c>
    </row>
    <row r="11" spans="1:9" ht="20.25" customHeight="1">
      <c r="A11" s="3" t="s">
        <v>20</v>
      </c>
      <c r="B11" s="4">
        <v>62</v>
      </c>
      <c r="C11" s="4">
        <v>13627</v>
      </c>
      <c r="D11" s="4">
        <v>15058</v>
      </c>
      <c r="E11" s="4">
        <v>44196</v>
      </c>
      <c r="F11" s="4">
        <v>22698</v>
      </c>
      <c r="G11" s="4">
        <v>14228</v>
      </c>
      <c r="H11" s="4">
        <v>0</v>
      </c>
      <c r="I11" s="4">
        <v>3385</v>
      </c>
    </row>
    <row r="12" spans="1:9" ht="20.25" customHeight="1">
      <c r="A12" s="3" t="s">
        <v>21</v>
      </c>
      <c r="B12" s="4">
        <v>33</v>
      </c>
      <c r="C12" s="4">
        <v>25055</v>
      </c>
      <c r="D12" s="4">
        <v>32073</v>
      </c>
      <c r="E12" s="4">
        <v>86721</v>
      </c>
      <c r="F12" s="4">
        <v>38900</v>
      </c>
      <c r="G12" s="4">
        <v>25256</v>
      </c>
      <c r="H12" s="4">
        <v>0</v>
      </c>
      <c r="I12" s="4">
        <v>5916</v>
      </c>
    </row>
    <row r="13" spans="1:9" ht="20.25" customHeight="1">
      <c r="A13" s="3" t="s">
        <v>22</v>
      </c>
      <c r="B13" s="4">
        <v>289</v>
      </c>
      <c r="C13" s="4">
        <v>32625</v>
      </c>
      <c r="D13" s="4">
        <v>48607</v>
      </c>
      <c r="E13" s="4">
        <v>240905</v>
      </c>
      <c r="F13" s="4">
        <v>107161</v>
      </c>
      <c r="G13" s="4">
        <v>33054</v>
      </c>
      <c r="H13" s="4">
        <v>11447</v>
      </c>
      <c r="I13" s="4">
        <v>10908</v>
      </c>
    </row>
    <row r="14" spans="1:9" ht="20.25" customHeight="1">
      <c r="A14" s="3" t="s">
        <v>23</v>
      </c>
      <c r="B14" s="4">
        <v>3</v>
      </c>
      <c r="C14" s="4">
        <v>132</v>
      </c>
      <c r="D14" s="4">
        <v>69</v>
      </c>
      <c r="E14" s="4">
        <v>440</v>
      </c>
      <c r="F14" s="4">
        <v>151</v>
      </c>
      <c r="G14" s="4">
        <v>0</v>
      </c>
      <c r="H14" s="4">
        <v>130</v>
      </c>
      <c r="I14" s="4">
        <v>112</v>
      </c>
    </row>
    <row r="15" spans="1:9" ht="20.25" customHeight="1">
      <c r="A15" s="3" t="s">
        <v>24</v>
      </c>
      <c r="B15" s="4">
        <v>642</v>
      </c>
      <c r="C15" s="4">
        <v>37862</v>
      </c>
      <c r="D15" s="4">
        <v>53607</v>
      </c>
      <c r="E15" s="4">
        <v>121572</v>
      </c>
      <c r="F15" s="4">
        <v>55050</v>
      </c>
      <c r="G15" s="4">
        <v>0</v>
      </c>
      <c r="H15" s="4">
        <v>10296</v>
      </c>
      <c r="I15" s="4">
        <v>5851</v>
      </c>
    </row>
  </sheetData>
  <sheetProtection/>
  <mergeCells count="8">
    <mergeCell ref="A1:H1"/>
    <mergeCell ref="A2:A3"/>
    <mergeCell ref="B2:B3"/>
    <mergeCell ref="C2:C3"/>
    <mergeCell ref="D2:D3"/>
    <mergeCell ref="E2:F2"/>
    <mergeCell ref="G2:G3"/>
    <mergeCell ref="H2:I2"/>
  </mergeCells>
  <printOptions/>
  <pageMargins left="0.41" right="0.41" top="0.41" bottom="0.41" header="0" footer="0"/>
  <pageSetup orientation="landscape" paperSize="9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杨文</cp:lastModifiedBy>
  <cp:lastPrinted>2013-04-23T08:16:14Z</cp:lastPrinted>
  <dcterms:modified xsi:type="dcterms:W3CDTF">2014-03-06T03:14:49Z</dcterms:modified>
  <cp:category/>
  <cp:version/>
  <cp:contentType/>
  <cp:contentStatus/>
</cp:coreProperties>
</file>