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735" activeTab="0"/>
  </bookViews>
  <sheets>
    <sheet name="Sheet1" sheetId="1" r:id="rId1"/>
    <sheet name="Sheet4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yw</author>
    <author>User</author>
  </authors>
  <commentList>
    <comment ref="H16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b/>
            <sz val="9"/>
            <rFont val="宋体"/>
            <family val="0"/>
          </rPr>
          <t>初高中教职工数报表</t>
        </r>
        <r>
          <rPr>
            <b/>
            <sz val="9"/>
            <rFont val="Tahoma"/>
            <family val="2"/>
          </rPr>
          <t>14557</t>
        </r>
        <r>
          <rPr>
            <b/>
            <sz val="9"/>
            <rFont val="宋体"/>
            <family val="0"/>
          </rPr>
          <t>人，扣除九年一贯制学校小学专任教师</t>
        </r>
        <r>
          <rPr>
            <b/>
            <sz val="9"/>
            <rFont val="Tahoma"/>
            <family val="2"/>
          </rPr>
          <t>2040</t>
        </r>
        <r>
          <rPr>
            <b/>
            <sz val="9"/>
            <rFont val="宋体"/>
            <family val="0"/>
          </rPr>
          <t>人，十二年一贯制小学专任教师</t>
        </r>
        <r>
          <rPr>
            <b/>
            <sz val="9"/>
            <rFont val="Tahoma"/>
            <family val="2"/>
          </rPr>
          <t>49</t>
        </r>
        <r>
          <rPr>
            <b/>
            <sz val="9"/>
            <rFont val="宋体"/>
            <family val="0"/>
          </rPr>
          <t>人</t>
        </r>
      </text>
    </comment>
    <comment ref="I16" authorId="0">
      <text>
        <r>
          <rPr>
            <b/>
            <sz val="9"/>
            <rFont val="Tahoma"/>
            <family val="2"/>
          </rPr>
          <t>2016:</t>
        </r>
        <r>
          <rPr>
            <sz val="9"/>
            <rFont val="宋体"/>
            <family val="0"/>
          </rPr>
          <t>软件统计分类中学专任教师数</t>
        </r>
        <r>
          <rPr>
            <sz val="9"/>
            <rFont val="Tahoma"/>
            <family val="2"/>
          </rPr>
          <t>12874</t>
        </r>
        <r>
          <rPr>
            <sz val="9"/>
            <rFont val="宋体"/>
            <family val="0"/>
          </rPr>
          <t>，扣除其中包含的一贯制学校小学专任教师</t>
        </r>
        <r>
          <rPr>
            <sz val="9"/>
            <rFont val="Tahoma"/>
            <family val="2"/>
          </rPr>
          <t>2089</t>
        </r>
        <r>
          <rPr>
            <sz val="9"/>
            <rFont val="宋体"/>
            <family val="0"/>
          </rPr>
          <t>人</t>
        </r>
      </text>
    </comment>
    <comment ref="H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小学教职工报表14274人，加上九年一贯制学校小学专任教师2040人和十二年一贯制小学专任教师49人
</t>
        </r>
      </text>
    </comment>
    <comment ref="I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小学专任教师13316人，加上一贯制学校专任教师数2089</t>
        </r>
      </text>
    </comment>
  </commentList>
</comments>
</file>

<file path=xl/sharedStrings.xml><?xml version="1.0" encoding="utf-8"?>
<sst xmlns="http://schemas.openxmlformats.org/spreadsheetml/2006/main" count="47" uniqueCount="46">
  <si>
    <t>学校数(所)</t>
  </si>
  <si>
    <t>毕业生数</t>
  </si>
  <si>
    <t>招生数</t>
  </si>
  <si>
    <t>在校学生数</t>
  </si>
  <si>
    <t>毕业班学生数</t>
  </si>
  <si>
    <t>教职工数</t>
  </si>
  <si>
    <t>计</t>
  </si>
  <si>
    <t>其中：女</t>
  </si>
  <si>
    <t>其中：专任教师数</t>
  </si>
  <si>
    <t>全 市 合 计</t>
  </si>
  <si>
    <t>一、普通学校合计</t>
  </si>
  <si>
    <t xml:space="preserve"> (一)研究生</t>
  </si>
  <si>
    <t xml:space="preserve"> (二)普通高等学校本专科</t>
  </si>
  <si>
    <t xml:space="preserve">    1、本科院校</t>
  </si>
  <si>
    <t xml:space="preserve">    2、专科院校</t>
  </si>
  <si>
    <t>其中：市属</t>
  </si>
  <si>
    <t xml:space="preserve"> (三)普通中等学校</t>
  </si>
  <si>
    <t xml:space="preserve">    1、中等职业学校</t>
  </si>
  <si>
    <t xml:space="preserve">       调整后的中等职业学校</t>
  </si>
  <si>
    <t xml:space="preserve">    2、技工学校</t>
  </si>
  <si>
    <t xml:space="preserve">    3、普通中学</t>
  </si>
  <si>
    <t xml:space="preserve">       高中</t>
  </si>
  <si>
    <t xml:space="preserve">       初中</t>
  </si>
  <si>
    <t xml:space="preserve"> (四)小学</t>
  </si>
  <si>
    <t xml:space="preserve"> (五)特殊教育学校</t>
  </si>
  <si>
    <t xml:space="preserve"> (六)幼儿园</t>
  </si>
  <si>
    <t>二、成人学校合计</t>
  </si>
  <si>
    <t xml:space="preserve"> (一)成人高等学校</t>
  </si>
  <si>
    <t xml:space="preserve">     普通高等学院举办</t>
  </si>
  <si>
    <t xml:space="preserve"> (二)成人中等学校</t>
  </si>
  <si>
    <t xml:space="preserve">    1、成人中学</t>
  </si>
  <si>
    <t xml:space="preserve">       职工中学(高中)</t>
  </si>
  <si>
    <t xml:space="preserve">    2、成人技术培训学校</t>
  </si>
  <si>
    <t xml:space="preserve">       职工技术培训学校</t>
  </si>
  <si>
    <t xml:space="preserve">       农民技术培训学校</t>
  </si>
  <si>
    <t xml:space="preserve">       其他培训机构</t>
  </si>
  <si>
    <t xml:space="preserve"> (三)成人初等学校</t>
  </si>
  <si>
    <t xml:space="preserve">     成人小学</t>
  </si>
  <si>
    <t xml:space="preserve">     其中：扫盲班</t>
  </si>
  <si>
    <t xml:space="preserve">       附设中职班（不计校数）</t>
  </si>
  <si>
    <t>2018-2019年厦门市各级各类学校基本情况</t>
  </si>
  <si>
    <r>
      <t>备注：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、中等职业学校包含原普通中专、中等师范学校、成人中专、职业中专、职业高中；</t>
    </r>
  </si>
  <si>
    <t xml:space="preserve">     4、附设中职班不计校数，教职工数已包含在相应主体校中，此表仅供了解，不并入总数计算。</t>
  </si>
  <si>
    <r>
      <t xml:space="preserve">           3</t>
    </r>
    <r>
      <rPr>
        <sz val="11"/>
        <rFont val="宋体"/>
        <family val="0"/>
      </rPr>
      <t>、上表中研究生不包含厦门国家会计学院的研究生数：毕业生数</t>
    </r>
    <r>
      <rPr>
        <sz val="11"/>
        <rFont val="Times New Roman"/>
        <family val="1"/>
      </rPr>
      <t>79</t>
    </r>
    <r>
      <rPr>
        <sz val="11"/>
        <rFont val="宋体"/>
        <family val="0"/>
      </rPr>
      <t>人、招生数</t>
    </r>
    <r>
      <rPr>
        <sz val="11"/>
        <rFont val="Times New Roman"/>
        <family val="1"/>
      </rPr>
      <t>79</t>
    </r>
    <r>
      <rPr>
        <sz val="11"/>
        <rFont val="宋体"/>
        <family val="0"/>
      </rPr>
      <t>人、在校生数</t>
    </r>
    <r>
      <rPr>
        <sz val="11"/>
        <rFont val="Times New Roman"/>
        <family val="1"/>
      </rPr>
      <t>207</t>
    </r>
    <r>
      <rPr>
        <sz val="11"/>
        <rFont val="宋体"/>
        <family val="0"/>
      </rPr>
      <t>人；国家海洋局第三研究所的研究生数：毕业生数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人、招生数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人、在校生数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人；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</si>
  <si>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5、成人高等学校为厦门广播电视大学</t>
    </r>
  </si>
  <si>
    <r>
      <t xml:space="preserve">           2</t>
    </r>
    <r>
      <rPr>
        <sz val="11"/>
        <rFont val="宋体"/>
        <family val="0"/>
      </rPr>
      <t>、由于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年统计指标中未设置成人小学、成人中学、成人技术培训学校的招生数指标、毕业班学生指标以及特殊教育学校的毕业班学生数指标，因此，全市招生数合计、毕业班学生数合计不包含相应学校数据；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</si>
</sst>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1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readingOrder="1"/>
    </xf>
    <xf numFmtId="0" fontId="0" fillId="34" borderId="1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readingOrder="1"/>
    </xf>
    <xf numFmtId="0" fontId="0" fillId="34" borderId="10" xfId="0" applyFont="1" applyFill="1" applyBorder="1" applyAlignment="1">
      <alignment horizontal="center" vertical="center" readingOrder="1"/>
    </xf>
    <xf numFmtId="0" fontId="5" fillId="34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C45" sqref="C45"/>
    </sheetView>
  </sheetViews>
  <sheetFormatPr defaultColWidth="9.140625" defaultRowHeight="15"/>
  <cols>
    <col min="1" max="1" width="28.421875" style="2" customWidth="1"/>
    <col min="2" max="2" width="12.8515625" style="2" customWidth="1"/>
    <col min="3" max="8" width="10.421875" style="2" customWidth="1"/>
    <col min="9" max="9" width="17.57421875" style="2" customWidth="1"/>
    <col min="10" max="16384" width="9.00390625" style="2" customWidth="1"/>
  </cols>
  <sheetData>
    <row r="1" spans="1:9" ht="21" customHeight="1">
      <c r="A1" s="33" t="s">
        <v>40</v>
      </c>
      <c r="B1" s="33"/>
      <c r="C1" s="33"/>
      <c r="D1" s="33"/>
      <c r="E1" s="33"/>
      <c r="F1" s="33"/>
      <c r="G1" s="33"/>
      <c r="H1" s="33"/>
      <c r="I1" s="1"/>
    </row>
    <row r="2" spans="1:9" s="4" customFormat="1" ht="13.5">
      <c r="A2" s="28"/>
      <c r="B2" s="28" t="s">
        <v>0</v>
      </c>
      <c r="C2" s="28" t="s">
        <v>1</v>
      </c>
      <c r="D2" s="28" t="s">
        <v>2</v>
      </c>
      <c r="E2" s="28" t="s">
        <v>3</v>
      </c>
      <c r="F2" s="28"/>
      <c r="G2" s="34" t="s">
        <v>4</v>
      </c>
      <c r="H2" s="28" t="s">
        <v>5</v>
      </c>
      <c r="I2" s="28"/>
    </row>
    <row r="3" spans="1:9" s="4" customFormat="1" ht="13.5">
      <c r="A3" s="28"/>
      <c r="B3" s="28"/>
      <c r="C3" s="28"/>
      <c r="D3" s="28"/>
      <c r="E3" s="3" t="s">
        <v>6</v>
      </c>
      <c r="F3" s="3" t="s">
        <v>7</v>
      </c>
      <c r="G3" s="35"/>
      <c r="H3" s="3" t="s">
        <v>6</v>
      </c>
      <c r="I3" s="3" t="s">
        <v>8</v>
      </c>
    </row>
    <row r="4" spans="1:9" s="4" customFormat="1" ht="13.5">
      <c r="A4" s="5" t="s">
        <v>9</v>
      </c>
      <c r="B4" s="6">
        <f>SUM(B5,B22)</f>
        <v>1357</v>
      </c>
      <c r="C4" s="6">
        <f aca="true" t="shared" si="0" ref="C4:I4">SUM(C5,C22)</f>
        <v>379825</v>
      </c>
      <c r="D4" s="6">
        <f t="shared" si="0"/>
        <v>265921</v>
      </c>
      <c r="E4" s="6">
        <f t="shared" si="0"/>
        <v>1052894</v>
      </c>
      <c r="F4" s="6">
        <f t="shared" si="0"/>
        <v>501294</v>
      </c>
      <c r="G4" s="6">
        <f t="shared" si="0"/>
        <v>225201</v>
      </c>
      <c r="H4" s="6">
        <f t="shared" si="0"/>
        <v>80094</v>
      </c>
      <c r="I4" s="6">
        <f t="shared" si="0"/>
        <v>56045</v>
      </c>
    </row>
    <row r="5" spans="1:9" s="4" customFormat="1" ht="13.5">
      <c r="A5" s="7" t="s">
        <v>10</v>
      </c>
      <c r="B5" s="3">
        <f>SUM(B6,B7,B11,B19,B20,B21)</f>
        <v>1170</v>
      </c>
      <c r="C5" s="3">
        <f aca="true" t="shared" si="1" ref="C5:I5">SUM(C6,C7,C11,C19,C20,C21)</f>
        <v>203254</v>
      </c>
      <c r="D5" s="27">
        <f t="shared" si="1"/>
        <v>261969</v>
      </c>
      <c r="E5" s="3">
        <f t="shared" si="1"/>
        <v>885209</v>
      </c>
      <c r="F5" s="3">
        <f t="shared" si="1"/>
        <v>405782</v>
      </c>
      <c r="G5" s="3">
        <f t="shared" si="1"/>
        <v>222039</v>
      </c>
      <c r="H5" s="3">
        <f t="shared" si="1"/>
        <v>74842</v>
      </c>
      <c r="I5" s="3">
        <f t="shared" si="1"/>
        <v>52574</v>
      </c>
    </row>
    <row r="6" spans="1:9" s="4" customFormat="1" ht="13.5">
      <c r="A6" s="7" t="s">
        <v>11</v>
      </c>
      <c r="B6" s="10">
        <v>0</v>
      </c>
      <c r="C6" s="11">
        <v>4084</v>
      </c>
      <c r="D6" s="11">
        <v>6413</v>
      </c>
      <c r="E6" s="11">
        <v>19414</v>
      </c>
      <c r="F6" s="11">
        <v>9976</v>
      </c>
      <c r="G6" s="11">
        <v>6285</v>
      </c>
      <c r="H6" s="11">
        <v>3494</v>
      </c>
      <c r="I6" s="22"/>
    </row>
    <row r="7" spans="1:9" s="4" customFormat="1" ht="13.5">
      <c r="A7" s="8" t="s">
        <v>12</v>
      </c>
      <c r="B7" s="10">
        <f>SUM(B8,B9)</f>
        <v>16</v>
      </c>
      <c r="C7" s="10">
        <f aca="true" t="shared" si="2" ref="C7:I7">SUM(C8,C9)</f>
        <v>41845</v>
      </c>
      <c r="D7" s="10">
        <f t="shared" si="2"/>
        <v>49970</v>
      </c>
      <c r="E7" s="10">
        <f t="shared" si="2"/>
        <v>162459</v>
      </c>
      <c r="F7" s="10">
        <f t="shared" si="2"/>
        <v>78424</v>
      </c>
      <c r="G7" s="10">
        <f t="shared" si="2"/>
        <v>46160</v>
      </c>
      <c r="H7" s="10">
        <f t="shared" si="2"/>
        <v>16812</v>
      </c>
      <c r="I7" s="10">
        <f t="shared" si="2"/>
        <v>9324</v>
      </c>
    </row>
    <row r="8" spans="1:9" s="4" customFormat="1" ht="13.5">
      <c r="A8" s="7" t="s">
        <v>13</v>
      </c>
      <c r="B8" s="11">
        <v>7</v>
      </c>
      <c r="C8" s="4">
        <v>28482</v>
      </c>
      <c r="D8" s="11">
        <v>32640</v>
      </c>
      <c r="E8" s="11">
        <v>118050</v>
      </c>
      <c r="F8" s="11">
        <v>59288</v>
      </c>
      <c r="G8" s="11">
        <v>32043</v>
      </c>
      <c r="H8" s="11">
        <v>13530</v>
      </c>
      <c r="I8" s="11">
        <v>7072</v>
      </c>
    </row>
    <row r="9" spans="1:9" s="4" customFormat="1" ht="13.5">
      <c r="A9" s="7" t="s">
        <v>14</v>
      </c>
      <c r="B9" s="11">
        <v>9</v>
      </c>
      <c r="C9" s="11">
        <v>13363</v>
      </c>
      <c r="D9" s="11">
        <v>17330</v>
      </c>
      <c r="E9" s="11">
        <v>44409</v>
      </c>
      <c r="F9" s="11">
        <v>19136</v>
      </c>
      <c r="G9" s="11">
        <v>14117</v>
      </c>
      <c r="H9" s="11">
        <v>3282</v>
      </c>
      <c r="I9" s="11">
        <v>2252</v>
      </c>
    </row>
    <row r="10" spans="1:9" s="4" customFormat="1" ht="13.5">
      <c r="A10" s="7" t="s">
        <v>15</v>
      </c>
      <c r="B10" s="11"/>
      <c r="C10" s="11"/>
      <c r="D10" s="11"/>
      <c r="E10" s="11"/>
      <c r="F10" s="11"/>
      <c r="G10" s="11"/>
      <c r="H10" s="11"/>
      <c r="I10" s="11"/>
    </row>
    <row r="11" spans="1:9" s="4" customFormat="1" ht="13.5">
      <c r="A11" s="19" t="s">
        <v>16</v>
      </c>
      <c r="B11" s="10">
        <f>SUM(B12,B15,B16)</f>
        <v>117</v>
      </c>
      <c r="C11" s="10">
        <f aca="true" t="shared" si="3" ref="C11:I11">SUM(C12,C15,C16)</f>
        <v>59348</v>
      </c>
      <c r="D11" s="10">
        <f t="shared" si="3"/>
        <v>74057</v>
      </c>
      <c r="E11" s="10">
        <f t="shared" si="3"/>
        <v>206736</v>
      </c>
      <c r="F11" s="10">
        <f t="shared" si="3"/>
        <v>93052</v>
      </c>
      <c r="G11" s="10">
        <f t="shared" si="3"/>
        <v>64689</v>
      </c>
      <c r="H11" s="10">
        <f t="shared" si="3"/>
        <v>16975</v>
      </c>
      <c r="I11" s="10">
        <f t="shared" si="3"/>
        <v>14520</v>
      </c>
    </row>
    <row r="12" spans="1:9" s="4" customFormat="1" ht="13.5">
      <c r="A12" s="20" t="s">
        <v>17</v>
      </c>
      <c r="B12" s="10">
        <v>17</v>
      </c>
      <c r="C12" s="10">
        <f>SUM(C14,C13)</f>
        <v>11464</v>
      </c>
      <c r="D12" s="10">
        <f>SUM(D14,D13)</f>
        <v>10756</v>
      </c>
      <c r="E12" s="10">
        <f>SUM(E14,E13)</f>
        <v>33034</v>
      </c>
      <c r="F12" s="10">
        <f>SUM(F14,F13)</f>
        <v>13379</v>
      </c>
      <c r="G12" s="10">
        <f>SUM(G14,G13)</f>
        <v>11773</v>
      </c>
      <c r="H12" s="11">
        <v>2540</v>
      </c>
      <c r="I12" s="11">
        <v>2012</v>
      </c>
    </row>
    <row r="13" spans="1:9" s="4" customFormat="1" ht="13.5">
      <c r="A13" s="20" t="s">
        <v>18</v>
      </c>
      <c r="B13" s="11">
        <v>17</v>
      </c>
      <c r="C13" s="10">
        <v>10274</v>
      </c>
      <c r="D13" s="10">
        <v>10028</v>
      </c>
      <c r="E13" s="10">
        <v>30603</v>
      </c>
      <c r="F13" s="11">
        <v>12474</v>
      </c>
      <c r="G13" s="11">
        <v>10597</v>
      </c>
      <c r="H13" s="11">
        <v>2540</v>
      </c>
      <c r="I13" s="11">
        <v>2012</v>
      </c>
    </row>
    <row r="14" spans="1:9" s="4" customFormat="1" ht="13.5">
      <c r="A14" s="20" t="s">
        <v>39</v>
      </c>
      <c r="B14" s="11">
        <v>12</v>
      </c>
      <c r="C14" s="10">
        <v>1190</v>
      </c>
      <c r="D14" s="10">
        <v>728</v>
      </c>
      <c r="E14" s="10">
        <v>2431</v>
      </c>
      <c r="F14" s="11">
        <v>905</v>
      </c>
      <c r="G14" s="11">
        <v>1176</v>
      </c>
      <c r="H14" s="22"/>
      <c r="I14" s="22"/>
    </row>
    <row r="15" spans="1:9" s="4" customFormat="1" ht="13.5">
      <c r="A15" s="19" t="s">
        <v>19</v>
      </c>
      <c r="B15" s="11">
        <v>3</v>
      </c>
      <c r="C15" s="11">
        <v>2125</v>
      </c>
      <c r="D15" s="11">
        <v>4021</v>
      </c>
      <c r="E15" s="11">
        <v>8063</v>
      </c>
      <c r="F15" s="11">
        <v>1815</v>
      </c>
      <c r="G15" s="11">
        <v>2125</v>
      </c>
      <c r="H15" s="11">
        <v>420</v>
      </c>
      <c r="I15" s="11">
        <v>330</v>
      </c>
    </row>
    <row r="16" spans="1:9" s="4" customFormat="1" ht="13.5">
      <c r="A16" s="19" t="s">
        <v>20</v>
      </c>
      <c r="B16" s="10">
        <v>97</v>
      </c>
      <c r="C16" s="10">
        <f>SUM(C17:C18)</f>
        <v>45759</v>
      </c>
      <c r="D16" s="10">
        <f>SUM(D17:D18)</f>
        <v>59280</v>
      </c>
      <c r="E16" s="10">
        <f>SUM(E17:E18)</f>
        <v>165639</v>
      </c>
      <c r="F16" s="10">
        <f>SUM(F17:F18)</f>
        <v>77858</v>
      </c>
      <c r="G16" s="10">
        <f>SUM(G17:G18)</f>
        <v>50791</v>
      </c>
      <c r="H16" s="10">
        <v>14015</v>
      </c>
      <c r="I16" s="10">
        <v>12178</v>
      </c>
    </row>
    <row r="17" spans="1:9" s="4" customFormat="1" ht="13.5">
      <c r="A17" s="19" t="s">
        <v>21</v>
      </c>
      <c r="B17" s="11">
        <v>32</v>
      </c>
      <c r="C17" s="13">
        <v>15307</v>
      </c>
      <c r="D17" s="13">
        <v>17040</v>
      </c>
      <c r="E17" s="13">
        <v>49921</v>
      </c>
      <c r="F17" s="11">
        <v>25674</v>
      </c>
      <c r="G17" s="13">
        <v>16280</v>
      </c>
      <c r="H17" s="22"/>
      <c r="I17" s="22"/>
    </row>
    <row r="18" spans="1:9" s="4" customFormat="1" ht="13.5">
      <c r="A18" s="19" t="s">
        <v>22</v>
      </c>
      <c r="B18" s="11">
        <v>65</v>
      </c>
      <c r="C18" s="13">
        <v>30452</v>
      </c>
      <c r="D18" s="14">
        <v>42240</v>
      </c>
      <c r="E18" s="13">
        <v>115718</v>
      </c>
      <c r="F18" s="9">
        <v>52184</v>
      </c>
      <c r="G18" s="14">
        <v>34511</v>
      </c>
      <c r="H18" s="26"/>
      <c r="I18" s="22"/>
    </row>
    <row r="19" spans="1:10" s="4" customFormat="1" ht="13.5">
      <c r="A19" s="7" t="s">
        <v>23</v>
      </c>
      <c r="B19" s="13">
        <v>301</v>
      </c>
      <c r="C19" s="13">
        <v>43977</v>
      </c>
      <c r="D19" s="13">
        <v>63299</v>
      </c>
      <c r="E19" s="13">
        <v>328848</v>
      </c>
      <c r="F19" s="15">
        <v>148262</v>
      </c>
      <c r="G19" s="13">
        <v>48609</v>
      </c>
      <c r="H19" s="13">
        <v>18197</v>
      </c>
      <c r="I19" s="13">
        <v>17211</v>
      </c>
      <c r="J19" s="21"/>
    </row>
    <row r="20" spans="1:9" s="4" customFormat="1" ht="13.5">
      <c r="A20" s="7" t="s">
        <v>24</v>
      </c>
      <c r="B20" s="11">
        <v>5</v>
      </c>
      <c r="C20" s="11">
        <v>56</v>
      </c>
      <c r="D20" s="11">
        <v>131</v>
      </c>
      <c r="E20" s="11">
        <v>537</v>
      </c>
      <c r="F20" s="11">
        <v>172</v>
      </c>
      <c r="G20" s="11">
        <v>57</v>
      </c>
      <c r="H20" s="15">
        <v>226</v>
      </c>
      <c r="I20" s="15">
        <v>194</v>
      </c>
    </row>
    <row r="21" spans="1:9" s="4" customFormat="1" ht="13.5">
      <c r="A21" s="7" t="s">
        <v>25</v>
      </c>
      <c r="B21" s="16">
        <v>731</v>
      </c>
      <c r="C21" s="14">
        <v>53944</v>
      </c>
      <c r="D21" s="13">
        <v>68099</v>
      </c>
      <c r="E21" s="13">
        <v>167215</v>
      </c>
      <c r="F21" s="13">
        <v>75896</v>
      </c>
      <c r="G21" s="15">
        <v>56239</v>
      </c>
      <c r="H21" s="13">
        <v>19138</v>
      </c>
      <c r="I21" s="13">
        <v>11325</v>
      </c>
    </row>
    <row r="22" spans="1:9" s="4" customFormat="1" ht="13.5">
      <c r="A22" s="7" t="s">
        <v>26</v>
      </c>
      <c r="B22" s="10">
        <f>SUM(B23,B25,B32)</f>
        <v>187</v>
      </c>
      <c r="C22" s="10">
        <f aca="true" t="shared" si="4" ref="C22:I22">SUM(C23,C25,C32)</f>
        <v>176571</v>
      </c>
      <c r="D22" s="10">
        <f t="shared" si="4"/>
        <v>3952</v>
      </c>
      <c r="E22" s="10">
        <f t="shared" si="4"/>
        <v>167685</v>
      </c>
      <c r="F22" s="10">
        <f t="shared" si="4"/>
        <v>95512</v>
      </c>
      <c r="G22" s="10">
        <f t="shared" si="4"/>
        <v>3162</v>
      </c>
      <c r="H22" s="10">
        <f t="shared" si="4"/>
        <v>5252</v>
      </c>
      <c r="I22" s="10">
        <f t="shared" si="4"/>
        <v>3471</v>
      </c>
    </row>
    <row r="23" spans="1:9" s="4" customFormat="1" ht="13.5">
      <c r="A23" s="7" t="s">
        <v>27</v>
      </c>
      <c r="B23" s="11">
        <v>1</v>
      </c>
      <c r="C23" s="11">
        <v>3752</v>
      </c>
      <c r="D23" s="11">
        <v>3952</v>
      </c>
      <c r="E23" s="11">
        <v>9701</v>
      </c>
      <c r="F23" s="11">
        <v>4097</v>
      </c>
      <c r="G23" s="10">
        <v>3162</v>
      </c>
      <c r="H23" s="23"/>
      <c r="I23" s="23"/>
    </row>
    <row r="24" spans="1:9" s="4" customFormat="1" ht="13.5">
      <c r="A24" s="8" t="s">
        <v>28</v>
      </c>
      <c r="B24" s="11"/>
      <c r="C24" s="11"/>
      <c r="D24" s="11"/>
      <c r="E24" s="11"/>
      <c r="F24" s="11"/>
      <c r="G24" s="10"/>
      <c r="H24" s="22"/>
      <c r="I24" s="22"/>
    </row>
    <row r="25" spans="1:9" s="4" customFormat="1" ht="13.5">
      <c r="A25" s="7" t="s">
        <v>29</v>
      </c>
      <c r="B25" s="10">
        <f>SUM(B26,B28)</f>
        <v>186</v>
      </c>
      <c r="C25" s="10">
        <f>SUM(C26,C28)</f>
        <v>172362</v>
      </c>
      <c r="D25" s="23"/>
      <c r="E25" s="10">
        <f>SUM(E26,E28)</f>
        <v>157527</v>
      </c>
      <c r="F25" s="10">
        <f>SUM(F26,F28)</f>
        <v>90994</v>
      </c>
      <c r="G25" s="23"/>
      <c r="H25" s="10">
        <f>SUM(H26,H28)</f>
        <v>5225</v>
      </c>
      <c r="I25" s="10">
        <f>SUM(I26,I28)</f>
        <v>3459</v>
      </c>
    </row>
    <row r="26" spans="1:9" s="4" customFormat="1" ht="13.5">
      <c r="A26" s="7" t="s">
        <v>30</v>
      </c>
      <c r="B26" s="10">
        <v>1</v>
      </c>
      <c r="C26" s="10">
        <v>14</v>
      </c>
      <c r="D26" s="23"/>
      <c r="E26" s="10">
        <v>95</v>
      </c>
      <c r="F26" s="10">
        <v>43</v>
      </c>
      <c r="G26" s="23"/>
      <c r="H26" s="10">
        <v>2</v>
      </c>
      <c r="I26" s="10">
        <f>SUM(I27)</f>
        <v>0</v>
      </c>
    </row>
    <row r="27" spans="1:9" s="4" customFormat="1" ht="13.5">
      <c r="A27" s="8" t="s">
        <v>31</v>
      </c>
      <c r="B27" s="11">
        <v>1</v>
      </c>
      <c r="C27" s="11">
        <v>14</v>
      </c>
      <c r="D27" s="22"/>
      <c r="E27" s="11">
        <v>95</v>
      </c>
      <c r="F27" s="11">
        <v>43</v>
      </c>
      <c r="G27" s="22"/>
      <c r="H27" s="11">
        <v>2</v>
      </c>
      <c r="I27" s="11">
        <v>0</v>
      </c>
    </row>
    <row r="28" spans="1:9" s="4" customFormat="1" ht="13.5">
      <c r="A28" s="8" t="s">
        <v>32</v>
      </c>
      <c r="B28" s="10">
        <f>SUM(B29:B31)</f>
        <v>185</v>
      </c>
      <c r="C28" s="10">
        <f>SUM(C29:C31)</f>
        <v>172348</v>
      </c>
      <c r="D28" s="23"/>
      <c r="E28" s="10">
        <f>SUM(E29:E31)</f>
        <v>157432</v>
      </c>
      <c r="F28" s="10">
        <f>SUM(F29:F31)</f>
        <v>90951</v>
      </c>
      <c r="G28" s="23"/>
      <c r="H28" s="10">
        <f>SUM(H29:H31)</f>
        <v>5223</v>
      </c>
      <c r="I28" s="10">
        <f>SUM(I29:I31)</f>
        <v>3459</v>
      </c>
    </row>
    <row r="29" spans="1:9" s="4" customFormat="1" ht="13.5">
      <c r="A29" s="8" t="s">
        <v>33</v>
      </c>
      <c r="B29" s="11"/>
      <c r="C29" s="18"/>
      <c r="D29" s="24"/>
      <c r="E29" s="18"/>
      <c r="F29" s="18"/>
      <c r="G29" s="25"/>
      <c r="H29" s="18"/>
      <c r="I29" s="18">
        <v>0</v>
      </c>
    </row>
    <row r="30" spans="1:9" s="4" customFormat="1" ht="13.5">
      <c r="A30" s="8" t="s">
        <v>34</v>
      </c>
      <c r="B30" s="11">
        <v>10</v>
      </c>
      <c r="C30" s="11">
        <v>457</v>
      </c>
      <c r="D30" s="22"/>
      <c r="E30" s="17">
        <v>457</v>
      </c>
      <c r="F30" s="17">
        <v>421</v>
      </c>
      <c r="G30" s="22"/>
      <c r="H30" s="17">
        <v>27</v>
      </c>
      <c r="I30" s="17">
        <v>12</v>
      </c>
    </row>
    <row r="31" spans="1:9" s="4" customFormat="1" ht="13.5">
      <c r="A31" s="8" t="s">
        <v>35</v>
      </c>
      <c r="B31" s="11">
        <v>175</v>
      </c>
      <c r="C31" s="11">
        <v>171891</v>
      </c>
      <c r="D31" s="22"/>
      <c r="E31" s="17">
        <v>156975</v>
      </c>
      <c r="F31" s="17">
        <v>90530</v>
      </c>
      <c r="G31" s="22"/>
      <c r="H31" s="17">
        <v>5196</v>
      </c>
      <c r="I31" s="17">
        <v>3447</v>
      </c>
    </row>
    <row r="32" spans="1:9" s="4" customFormat="1" ht="13.5">
      <c r="A32" s="12" t="s">
        <v>36</v>
      </c>
      <c r="B32" s="23"/>
      <c r="C32" s="10">
        <f>SUM(C33)</f>
        <v>457</v>
      </c>
      <c r="D32" s="23"/>
      <c r="E32" s="10">
        <f>SUM(E33)</f>
        <v>457</v>
      </c>
      <c r="F32" s="10">
        <f>SUM(F33)</f>
        <v>421</v>
      </c>
      <c r="G32" s="23"/>
      <c r="H32" s="10">
        <f>SUM(H33)</f>
        <v>27</v>
      </c>
      <c r="I32" s="10">
        <f>SUM(I33)</f>
        <v>12</v>
      </c>
    </row>
    <row r="33" spans="1:9" s="4" customFormat="1" ht="13.5">
      <c r="A33" s="7" t="s">
        <v>37</v>
      </c>
      <c r="B33" s="23"/>
      <c r="C33" s="10">
        <v>457</v>
      </c>
      <c r="D33" s="23"/>
      <c r="E33" s="10">
        <v>457</v>
      </c>
      <c r="F33" s="10">
        <v>421</v>
      </c>
      <c r="G33" s="23"/>
      <c r="H33" s="10">
        <v>27</v>
      </c>
      <c r="I33" s="10">
        <v>12</v>
      </c>
    </row>
    <row r="34" spans="1:9" s="4" customFormat="1" ht="13.5">
      <c r="A34" s="7" t="s">
        <v>38</v>
      </c>
      <c r="B34" s="22"/>
      <c r="C34" s="10">
        <v>457</v>
      </c>
      <c r="D34" s="22"/>
      <c r="E34" s="10">
        <v>457</v>
      </c>
      <c r="F34" s="10">
        <v>421</v>
      </c>
      <c r="G34" s="22"/>
      <c r="H34" s="10">
        <v>27</v>
      </c>
      <c r="I34" s="10">
        <v>12</v>
      </c>
    </row>
    <row r="35" spans="1:9" ht="17.25" customHeight="1">
      <c r="A35" s="29" t="s">
        <v>41</v>
      </c>
      <c r="B35" s="29"/>
      <c r="C35" s="29"/>
      <c r="D35" s="29"/>
      <c r="E35" s="29"/>
      <c r="F35" s="29"/>
      <c r="G35" s="29"/>
      <c r="H35" s="29"/>
      <c r="I35" s="29"/>
    </row>
    <row r="36" spans="1:9" ht="32.25" customHeight="1">
      <c r="A36" s="29" t="s">
        <v>45</v>
      </c>
      <c r="B36" s="29"/>
      <c r="C36" s="29"/>
      <c r="D36" s="29"/>
      <c r="E36" s="29"/>
      <c r="F36" s="29"/>
      <c r="G36" s="29"/>
      <c r="H36" s="29"/>
      <c r="I36" s="29"/>
    </row>
    <row r="37" spans="1:9" ht="29.25" customHeight="1">
      <c r="A37" s="30" t="s">
        <v>43</v>
      </c>
      <c r="B37" s="30"/>
      <c r="C37" s="30"/>
      <c r="D37" s="30"/>
      <c r="E37" s="30"/>
      <c r="F37" s="30"/>
      <c r="G37" s="30"/>
      <c r="H37" s="30"/>
      <c r="I37" s="30"/>
    </row>
    <row r="38" spans="1:9" ht="17.25" customHeight="1">
      <c r="A38" s="32" t="s">
        <v>42</v>
      </c>
      <c r="B38" s="32"/>
      <c r="C38" s="32"/>
      <c r="D38" s="32"/>
      <c r="E38" s="32"/>
      <c r="F38" s="32"/>
      <c r="G38" s="32"/>
      <c r="H38" s="32"/>
      <c r="I38" s="32"/>
    </row>
    <row r="39" spans="1:9" ht="17.25" customHeight="1">
      <c r="A39" s="31" t="s">
        <v>44</v>
      </c>
      <c r="B39" s="32"/>
      <c r="C39" s="32"/>
      <c r="D39" s="32"/>
      <c r="E39" s="32"/>
      <c r="F39" s="32"/>
      <c r="G39" s="32"/>
      <c r="H39" s="32"/>
      <c r="I39" s="32"/>
    </row>
  </sheetData>
  <sheetProtection/>
  <mergeCells count="13">
    <mergeCell ref="A35:I35"/>
    <mergeCell ref="E2:F2"/>
    <mergeCell ref="G2:G3"/>
    <mergeCell ref="H2:I2"/>
    <mergeCell ref="A36:I36"/>
    <mergeCell ref="A37:I37"/>
    <mergeCell ref="A39:I39"/>
    <mergeCell ref="A38:I38"/>
    <mergeCell ref="A1:H1"/>
    <mergeCell ref="A2:A3"/>
    <mergeCell ref="B2:B3"/>
    <mergeCell ref="C2:C3"/>
    <mergeCell ref="D2:D3"/>
  </mergeCells>
  <printOptions/>
  <pageMargins left="0.7086614173228347" right="0.7086614173228347" top="0.4330708661417323" bottom="0.1968503937007874" header="0.15748031496062992" footer="0.196850393700787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厦门市教育局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zhoushaojie</cp:lastModifiedBy>
  <cp:lastPrinted>2019-03-06T00:31:04Z</cp:lastPrinted>
  <dcterms:created xsi:type="dcterms:W3CDTF">2016-03-30T03:57:27Z</dcterms:created>
  <dcterms:modified xsi:type="dcterms:W3CDTF">2019-05-21T03:25:47Z</dcterms:modified>
  <cp:category/>
  <cp:version/>
  <cp:contentType/>
  <cp:contentStatus/>
</cp:coreProperties>
</file>